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esktop\Blogs y Videos Youtube Adsense\Excelparatodos\Plantillas\Plantilla Calculadora IVA\"/>
    </mc:Choice>
  </mc:AlternateContent>
  <bookViews>
    <workbookView xWindow="0" yWindow="0" windowWidth="20490" windowHeight="7755" activeTab="1"/>
  </bookViews>
  <sheets>
    <sheet name="Hoja2" sheetId="2" r:id="rId1"/>
    <sheet name="Hoja1" sheetId="1" r:id="rId2"/>
  </sheets>
  <definedNames>
    <definedName name="DatosExternos_1" localSheetId="0" hidden="1">Hoja2!$A$1:$G$137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G15" i="1" s="1"/>
  <c r="F13" i="1" l="1"/>
  <c r="F15" i="1" s="1"/>
</calcChain>
</file>

<file path=xl/connections.xml><?xml version="1.0" encoding="utf-8"?>
<connections xmlns="http://schemas.openxmlformats.org/spreadsheetml/2006/main">
  <connection id="1" keepAlive="1" name="Consulta - Table 0" description="Conexión a la consulta 'Table 0' en el libro." type="5" refreshedVersion="7" background="1" saveData="1">
    <dbPr connection="Provider=Microsoft.Mashup.OleDb.1;Data Source=$Workbook$;Location=&quot;Table 0&quot;;Extended Properties=&quot;&quot;" command="SELECT * FROM [Table 0]"/>
  </connection>
</connections>
</file>

<file path=xl/sharedStrings.xml><?xml version="1.0" encoding="utf-8"?>
<sst xmlns="http://schemas.openxmlformats.org/spreadsheetml/2006/main" count="286" uniqueCount="150">
  <si>
    <t>https://datosmacro.expansion.com/impuestos/iva</t>
  </si>
  <si>
    <t>País:</t>
  </si>
  <si>
    <t>IVA</t>
  </si>
  <si>
    <t>NETO</t>
  </si>
  <si>
    <t>% IVA</t>
  </si>
  <si>
    <t>IMPORTE TOTAL</t>
  </si>
  <si>
    <t>Países</t>
  </si>
  <si>
    <t>Fecha</t>
  </si>
  <si>
    <t>IVA Superreducido</t>
  </si>
  <si>
    <t>IVA Reducido</t>
  </si>
  <si>
    <t>IVA General</t>
  </si>
  <si>
    <t>IVA General2</t>
  </si>
  <si>
    <t>Var.</t>
  </si>
  <si>
    <t/>
  </si>
  <si>
    <t>España</t>
  </si>
  <si>
    <t>Alemania</t>
  </si>
  <si>
    <t>Reino Unido</t>
  </si>
  <si>
    <t>Francia</t>
  </si>
  <si>
    <t>Italia</t>
  </si>
  <si>
    <t>Portugal</t>
  </si>
  <si>
    <t>Estados Unidos</t>
  </si>
  <si>
    <t>Japón</t>
  </si>
  <si>
    <t>China</t>
  </si>
  <si>
    <t>Emiratos Árabes Unidos</t>
  </si>
  <si>
    <t>Afganistán</t>
  </si>
  <si>
    <t>Antigua y Barbuda</t>
  </si>
  <si>
    <t>Albania</t>
  </si>
  <si>
    <t>Armenia</t>
  </si>
  <si>
    <t>Angola</t>
  </si>
  <si>
    <t>Argentina</t>
  </si>
  <si>
    <t>Austria</t>
  </si>
  <si>
    <t>Australia</t>
  </si>
  <si>
    <t>Bosnia y Herzegovina</t>
  </si>
  <si>
    <t>Barbados</t>
  </si>
  <si>
    <t>Bangladés</t>
  </si>
  <si>
    <t>Bélgica</t>
  </si>
  <si>
    <t>Bulgaria</t>
  </si>
  <si>
    <t>Baréin</t>
  </si>
  <si>
    <t>Bolivia</t>
  </si>
  <si>
    <t>Brasil</t>
  </si>
  <si>
    <t>Bahamas</t>
  </si>
  <si>
    <t>Botsuana</t>
  </si>
  <si>
    <t>Bielorrusia</t>
  </si>
  <si>
    <t>Canadá</t>
  </si>
  <si>
    <t>Suiza</t>
  </si>
  <si>
    <t>Chile</t>
  </si>
  <si>
    <t>Camerún</t>
  </si>
  <si>
    <t>Colombia</t>
  </si>
  <si>
    <t>Costa Rica</t>
  </si>
  <si>
    <t>Chipre</t>
  </si>
  <si>
    <t>República Checa</t>
  </si>
  <si>
    <t>Dinamarca</t>
  </si>
  <si>
    <t>Dominica</t>
  </si>
  <si>
    <t>República Dominicana</t>
  </si>
  <si>
    <t>Argelia</t>
  </si>
  <si>
    <t>Ecuador</t>
  </si>
  <si>
    <t>Estonia</t>
  </si>
  <si>
    <t>Egipto</t>
  </si>
  <si>
    <t>Finlandia</t>
  </si>
  <si>
    <t>Fiyi</t>
  </si>
  <si>
    <t>Granada</t>
  </si>
  <si>
    <t>Georgia</t>
  </si>
  <si>
    <t>Ghana</t>
  </si>
  <si>
    <t>Grecia</t>
  </si>
  <si>
    <t>Guatemala</t>
  </si>
  <si>
    <t>Hong Kong</t>
  </si>
  <si>
    <t>Honduras</t>
  </si>
  <si>
    <t>Croacia</t>
  </si>
  <si>
    <t>Hungría</t>
  </si>
  <si>
    <t>Indonesia</t>
  </si>
  <si>
    <t>Irlanda</t>
  </si>
  <si>
    <t>Israel</t>
  </si>
  <si>
    <t>India</t>
  </si>
  <si>
    <t>Irak</t>
  </si>
  <si>
    <t>Islandia</t>
  </si>
  <si>
    <t>Jamaica</t>
  </si>
  <si>
    <t>Jordania</t>
  </si>
  <si>
    <t>Kenia</t>
  </si>
  <si>
    <t>Camboya</t>
  </si>
  <si>
    <t>San Cristóbal y Nieves</t>
  </si>
  <si>
    <t>Corea del Sur</t>
  </si>
  <si>
    <t>Kuwait</t>
  </si>
  <si>
    <t>Kazajistán</t>
  </si>
  <si>
    <t>Líbano</t>
  </si>
  <si>
    <t>Santa Lucía</t>
  </si>
  <si>
    <t>Liechtenstein</t>
  </si>
  <si>
    <t>Sri Lanka</t>
  </si>
  <si>
    <t>Lituania</t>
  </si>
  <si>
    <t>Luxemburgo</t>
  </si>
  <si>
    <t>Letonia</t>
  </si>
  <si>
    <t>Libia</t>
  </si>
  <si>
    <t>Marruecos</t>
  </si>
  <si>
    <t>Moldavia</t>
  </si>
  <si>
    <t>Montenegro</t>
  </si>
  <si>
    <t>Macedonia del Norte</t>
  </si>
  <si>
    <t>Mongolia</t>
  </si>
  <si>
    <t>Malta</t>
  </si>
  <si>
    <t>Mauricio</t>
  </si>
  <si>
    <t>Malaui</t>
  </si>
  <si>
    <t>México</t>
  </si>
  <si>
    <t>Malasia</t>
  </si>
  <si>
    <t>Mozambique</t>
  </si>
  <si>
    <t>Namibia</t>
  </si>
  <si>
    <t>Nigeria</t>
  </si>
  <si>
    <t>Nicaragua</t>
  </si>
  <si>
    <t>Países Bajos</t>
  </si>
  <si>
    <t>Noruega</t>
  </si>
  <si>
    <t>Nueva Zelanda</t>
  </si>
  <si>
    <t>Omán</t>
  </si>
  <si>
    <t>Panamá</t>
  </si>
  <si>
    <t>Perú</t>
  </si>
  <si>
    <t>Papúa Nueva Guinea</t>
  </si>
  <si>
    <t>Filipinas</t>
  </si>
  <si>
    <t>Pakistán</t>
  </si>
  <si>
    <t>Polonia</t>
  </si>
  <si>
    <t>Paraguay</t>
  </si>
  <si>
    <t>Catar</t>
  </si>
  <si>
    <t>Rumanía</t>
  </si>
  <si>
    <t>Serbia</t>
  </si>
  <si>
    <t>Rusia</t>
  </si>
  <si>
    <t>Arabia Saudita</t>
  </si>
  <si>
    <t>Sudán</t>
  </si>
  <si>
    <t>Suecia</t>
  </si>
  <si>
    <t>Singapur</t>
  </si>
  <si>
    <t>Eslovenia</t>
  </si>
  <si>
    <t>Eslovaquia</t>
  </si>
  <si>
    <t>Sierra Leona</t>
  </si>
  <si>
    <t>Senegal</t>
  </si>
  <si>
    <t>Sudán del Sur</t>
  </si>
  <si>
    <t>El Salvador</t>
  </si>
  <si>
    <t>Siria</t>
  </si>
  <si>
    <t>Suazilandia</t>
  </si>
  <si>
    <t>Tailandia</t>
  </si>
  <si>
    <t>Túnez</t>
  </si>
  <si>
    <t>Turquía</t>
  </si>
  <si>
    <t>Trinidad y Tobago</t>
  </si>
  <si>
    <t>Taiwan</t>
  </si>
  <si>
    <t>Tanzania</t>
  </si>
  <si>
    <t>Ucrania</t>
  </si>
  <si>
    <t>Uganda</t>
  </si>
  <si>
    <t>Uruguay</t>
  </si>
  <si>
    <t>San Vicente y las Granadinas</t>
  </si>
  <si>
    <t>Venezuela</t>
  </si>
  <si>
    <t>Vietnam</t>
  </si>
  <si>
    <t>Vanuatu</t>
  </si>
  <si>
    <t>Samoa</t>
  </si>
  <si>
    <t>Yemen</t>
  </si>
  <si>
    <t>Sudáfrica</t>
  </si>
  <si>
    <t>Zambia</t>
  </si>
  <si>
    <t>Zimbabue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</si>
</sst>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>
    <font>
      <sz val="11"/>
      <color theme="1"/>
      <name val="Arial Nova Cond"/>
      <family val="2"/>
    </font>
    <font>
      <sz val="11"/>
      <color theme="1"/>
      <name val="Arial Nova Cond"/>
      <family val="2"/>
    </font>
    <font>
      <u/>
      <sz val="11"/>
      <color theme="10"/>
      <name val="Arial Nova Cond"/>
      <family val="2"/>
    </font>
    <font>
      <b/>
      <sz val="14"/>
      <color theme="1"/>
      <name val="Arial Nova Cond"/>
      <family val="2"/>
    </font>
    <font>
      <b/>
      <sz val="20"/>
      <color theme="1"/>
      <name val="Arial Nova Cond"/>
      <family val="2"/>
    </font>
    <font>
      <sz val="20"/>
      <color theme="1"/>
      <name val="Arial Nova Cond"/>
      <family val="2"/>
    </font>
    <font>
      <b/>
      <sz val="18"/>
      <color theme="1"/>
      <name val="Arial Nova Cond"/>
      <family val="2"/>
    </font>
    <font>
      <b/>
      <sz val="16"/>
      <color theme="0"/>
      <name val="Arial Nova Cond"/>
      <family val="2"/>
    </font>
    <font>
      <i/>
      <sz val="11"/>
      <color theme="1"/>
      <name val="Arial Nova Cond"/>
      <family val="2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2"/>
    <xf numFmtId="0" fontId="0" fillId="2" borderId="0" xfId="0" applyFill="1"/>
    <xf numFmtId="0" fontId="4" fillId="0" borderId="0" xfId="0" applyFont="1" applyAlignment="1">
      <alignment horizontal="right"/>
    </xf>
    <xf numFmtId="0" fontId="5" fillId="0" borderId="0" xfId="0" applyFont="1"/>
    <xf numFmtId="43" fontId="6" fillId="4" borderId="0" xfId="1" applyFont="1" applyFill="1" applyAlignment="1">
      <alignment horizontal="center"/>
    </xf>
    <xf numFmtId="43" fontId="3" fillId="3" borderId="0" xfId="1" applyFont="1" applyFill="1" applyAlignment="1">
      <alignment horizontal="center"/>
    </xf>
    <xf numFmtId="43" fontId="6" fillId="5" borderId="0" xfId="1" applyFont="1" applyFill="1" applyAlignment="1">
      <alignment horizontal="center"/>
    </xf>
    <xf numFmtId="0" fontId="0" fillId="0" borderId="0" xfId="0" applyNumberFormat="1"/>
    <xf numFmtId="14" fontId="0" fillId="0" borderId="0" xfId="0" applyNumberFormat="1"/>
    <xf numFmtId="9" fontId="7" fillId="6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3" fontId="8" fillId="0" borderId="0" xfId="1" applyFont="1"/>
    <xf numFmtId="0" fontId="6" fillId="0" borderId="0" xfId="0" applyFont="1" applyAlignment="1">
      <alignment horizontal="right"/>
    </xf>
  </cellXfs>
  <cellStyles count="3">
    <cellStyle name="Hipervínculo" xfId="2" builtinId="8"/>
    <cellStyle name="Millares" xfId="1" builtinId="3"/>
    <cellStyle name="Normal" xfId="0" builtinId="0"/>
  </cellStyles>
  <dxfs count="3">
    <dxf>
      <numFmt numFmtId="0" formatCode="General"/>
    </dxf>
    <dxf>
      <numFmt numFmtId="19" formatCode="dd/mm/yyyy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133898</xdr:colOff>
      <xdr:row>1</xdr:row>
      <xdr:rowOff>65396</xdr:rowOff>
    </xdr:from>
    <xdr:ext cx="5880570" cy="65588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DED0C11B-8064-4642-9094-2297F1967EE7}"/>
            </a:ext>
          </a:extLst>
        </xdr:cNvPr>
        <xdr:cNvSpPr/>
      </xdr:nvSpPr>
      <xdr:spPr>
        <a:xfrm>
          <a:off x="974726" y="249327"/>
          <a:ext cx="5880570" cy="655885"/>
        </a:xfrm>
        <a:prstGeom prst="rect">
          <a:avLst/>
        </a:prstGeom>
        <a:solidFill>
          <a:schemeClr val="accent6">
            <a:lumMod val="50000"/>
          </a:schemeClr>
        </a:solidFill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3600" b="1" cap="none" spc="0">
              <a:ln w="0"/>
              <a:solidFill>
                <a:schemeClr val="bg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Calcular</a:t>
          </a:r>
          <a:r>
            <a:rPr lang="es-ES" sz="3600" b="1" cap="none" spc="0" baseline="0">
              <a:ln w="0"/>
              <a:solidFill>
                <a:schemeClr val="bg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IVA(Países)</a:t>
          </a:r>
          <a:endParaRPr lang="es-ES" sz="3600" b="1" cap="none" spc="0">
            <a:ln w="0"/>
            <a:solidFill>
              <a:schemeClr val="bg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queryTables/queryTable1.xml><?xml version="1.0" encoding="utf-8"?>
<queryTable xmlns="http://schemas.openxmlformats.org/spreadsheetml/2006/main" name="DatosExternos_1" connectionId="1" autoFormatId="16" applyNumberFormats="0" applyBorderFormats="0" applyFontFormats="0" applyPatternFormats="0" applyAlignmentFormats="0" applyWidthHeightFormats="0">
  <queryTableRefresh nextId="8">
    <queryTableFields count="7">
      <queryTableField id="1" name="Países" tableColumnId="1"/>
      <queryTableField id="2" name="Fecha" tableColumnId="2"/>
      <queryTableField id="3" name="IVA Superreducido" tableColumnId="3"/>
      <queryTableField id="4" name="IVA Reducido" tableColumnId="4"/>
      <queryTableField id="5" name="IVA General" tableColumnId="5"/>
      <queryTableField id="6" name="IVA General2" tableColumnId="6"/>
      <queryTableField id="7" name="Var.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0" displayName="Table_0" ref="A1:G137" tableType="queryTable" totalsRowShown="0">
  <autoFilter ref="A1:G137"/>
  <tableColumns count="7">
    <tableColumn id="1" uniqueName="1" name="Países" queryTableFieldId="1" dataDxfId="2"/>
    <tableColumn id="2" uniqueName="2" name="Fecha" queryTableFieldId="2" dataDxfId="1"/>
    <tableColumn id="3" uniqueName="3" name="IVA Superreducido" queryTableFieldId="3"/>
    <tableColumn id="4" uniqueName="4" name="IVA Reducido" queryTableFieldId="4"/>
    <tableColumn id="5" uniqueName="5" name="IVA General" queryTableFieldId="5"/>
    <tableColumn id="6" uniqueName="6" name="IVA General2" queryTableFieldId="6" dataDxfId="0"/>
    <tableColumn id="7" uniqueName="7" name="Var." queryTableFieldId="7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atosmacro.expansion.com/impuestos/iv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7"/>
  <sheetViews>
    <sheetView topLeftCell="A110" workbookViewId="0">
      <selection sqref="A1:G1"/>
    </sheetView>
  </sheetViews>
  <sheetFormatPr baseColWidth="10" defaultRowHeight="14.25"/>
  <cols>
    <col min="1" max="1" width="23.125" bestFit="1" customWidth="1"/>
    <col min="2" max="2" width="9.875" bestFit="1" customWidth="1"/>
    <col min="3" max="3" width="17.5" bestFit="1" customWidth="1"/>
    <col min="4" max="4" width="13.375" bestFit="1" customWidth="1"/>
    <col min="5" max="5" width="12" bestFit="1" customWidth="1"/>
    <col min="6" max="6" width="13" bestFit="1" customWidth="1"/>
    <col min="7" max="7" width="6" bestFit="1" customWidth="1"/>
  </cols>
  <sheetData>
    <row r="1" spans="1:7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</row>
    <row r="2" spans="1:7">
      <c r="A2" s="8" t="s">
        <v>14</v>
      </c>
      <c r="B2" s="9">
        <v>41153</v>
      </c>
      <c r="C2">
        <v>0.04</v>
      </c>
      <c r="D2">
        <v>0.1</v>
      </c>
      <c r="E2">
        <v>0.21</v>
      </c>
      <c r="F2" s="8" t="s">
        <v>13</v>
      </c>
      <c r="G2">
        <v>3</v>
      </c>
    </row>
    <row r="3" spans="1:7">
      <c r="A3" s="8" t="s">
        <v>15</v>
      </c>
      <c r="B3" s="9">
        <v>39083</v>
      </c>
      <c r="D3">
        <v>7.0000000000000007E-2</v>
      </c>
      <c r="E3">
        <v>0.19</v>
      </c>
      <c r="F3" s="8" t="s">
        <v>13</v>
      </c>
      <c r="G3">
        <v>3</v>
      </c>
    </row>
    <row r="4" spans="1:7">
      <c r="A4" s="8" t="s">
        <v>16</v>
      </c>
      <c r="B4" s="9">
        <v>40547</v>
      </c>
      <c r="D4">
        <v>0.05</v>
      </c>
      <c r="E4">
        <v>0.2</v>
      </c>
      <c r="F4" s="8" t="s">
        <v>13</v>
      </c>
      <c r="G4">
        <v>2.5</v>
      </c>
    </row>
    <row r="5" spans="1:7">
      <c r="A5" s="8" t="s">
        <v>17</v>
      </c>
      <c r="B5" s="9">
        <v>41640</v>
      </c>
      <c r="C5">
        <v>2.1000000000000001E-2</v>
      </c>
      <c r="D5">
        <v>5.5E-2</v>
      </c>
      <c r="E5">
        <v>0.2</v>
      </c>
      <c r="F5" s="8" t="s">
        <v>13</v>
      </c>
      <c r="G5">
        <v>0.4</v>
      </c>
    </row>
    <row r="6" spans="1:7">
      <c r="A6" s="8" t="s">
        <v>18</v>
      </c>
      <c r="B6" s="9">
        <v>41548</v>
      </c>
      <c r="C6">
        <v>0.04</v>
      </c>
      <c r="D6">
        <v>0.1</v>
      </c>
      <c r="E6">
        <v>0.22</v>
      </c>
      <c r="F6" s="8" t="s">
        <v>13</v>
      </c>
      <c r="G6">
        <v>1</v>
      </c>
    </row>
    <row r="7" spans="1:7">
      <c r="A7" s="8" t="s">
        <v>19</v>
      </c>
      <c r="B7" s="9">
        <v>40544</v>
      </c>
      <c r="C7">
        <v>0.06</v>
      </c>
      <c r="D7">
        <v>0.13</v>
      </c>
      <c r="E7">
        <v>0.23</v>
      </c>
      <c r="F7" s="8" t="s">
        <v>13</v>
      </c>
      <c r="G7">
        <v>2</v>
      </c>
    </row>
    <row r="8" spans="1:7">
      <c r="A8" s="8" t="s">
        <v>20</v>
      </c>
      <c r="B8" s="9">
        <v>41275</v>
      </c>
      <c r="E8">
        <v>0</v>
      </c>
      <c r="F8" s="8" t="s">
        <v>13</v>
      </c>
    </row>
    <row r="9" spans="1:7">
      <c r="A9" s="8" t="s">
        <v>21</v>
      </c>
      <c r="B9" s="9">
        <v>43831</v>
      </c>
      <c r="E9">
        <v>0.1</v>
      </c>
      <c r="F9" s="8" t="s">
        <v>13</v>
      </c>
      <c r="G9">
        <v>2</v>
      </c>
    </row>
    <row r="10" spans="1:7">
      <c r="A10" s="8" t="s">
        <v>22</v>
      </c>
      <c r="B10" s="9">
        <v>43831</v>
      </c>
      <c r="E10">
        <v>0.13</v>
      </c>
      <c r="F10" s="8" t="s">
        <v>13</v>
      </c>
      <c r="G10">
        <v>-3</v>
      </c>
    </row>
    <row r="11" spans="1:7">
      <c r="A11" s="8" t="s">
        <v>23</v>
      </c>
      <c r="B11" s="9">
        <v>43101</v>
      </c>
      <c r="E11">
        <v>0.05</v>
      </c>
      <c r="F11" s="8" t="s">
        <v>13</v>
      </c>
      <c r="G11">
        <v>5</v>
      </c>
    </row>
    <row r="12" spans="1:7">
      <c r="A12" s="8" t="s">
        <v>24</v>
      </c>
      <c r="B12" s="9">
        <v>41275</v>
      </c>
      <c r="E12">
        <v>0</v>
      </c>
      <c r="F12" s="8" t="s">
        <v>13</v>
      </c>
    </row>
    <row r="13" spans="1:7">
      <c r="A13" s="8" t="s">
        <v>25</v>
      </c>
      <c r="B13" s="9">
        <v>43466</v>
      </c>
      <c r="E13">
        <v>0.15</v>
      </c>
      <c r="F13" s="8" t="s">
        <v>13</v>
      </c>
    </row>
    <row r="14" spans="1:7">
      <c r="A14" s="8" t="s">
        <v>26</v>
      </c>
      <c r="B14" s="9">
        <v>38718</v>
      </c>
      <c r="E14">
        <v>0.2</v>
      </c>
      <c r="F14" s="8" t="s">
        <v>13</v>
      </c>
      <c r="G14">
        <v>0</v>
      </c>
    </row>
    <row r="15" spans="1:7">
      <c r="A15" s="8" t="s">
        <v>27</v>
      </c>
      <c r="B15" s="9">
        <v>38718</v>
      </c>
      <c r="E15">
        <v>0.2</v>
      </c>
      <c r="F15" s="8" t="s">
        <v>13</v>
      </c>
      <c r="G15">
        <v>0</v>
      </c>
    </row>
    <row r="16" spans="1:7">
      <c r="A16" s="8" t="s">
        <v>28</v>
      </c>
      <c r="B16" s="9">
        <v>41275</v>
      </c>
      <c r="E16">
        <v>0.1</v>
      </c>
      <c r="F16" s="8" t="s">
        <v>13</v>
      </c>
    </row>
    <row r="17" spans="1:7">
      <c r="A17" s="8" t="s">
        <v>29</v>
      </c>
      <c r="B17" s="9">
        <v>38718</v>
      </c>
      <c r="E17">
        <v>0.21</v>
      </c>
      <c r="F17" s="8" t="s">
        <v>13</v>
      </c>
      <c r="G17">
        <v>0</v>
      </c>
    </row>
    <row r="18" spans="1:7">
      <c r="A18" s="8" t="s">
        <v>30</v>
      </c>
      <c r="B18" s="9">
        <v>42370</v>
      </c>
      <c r="C18">
        <v>0.1</v>
      </c>
      <c r="D18">
        <v>0.13</v>
      </c>
      <c r="E18">
        <v>0.2</v>
      </c>
      <c r="F18" s="8" t="s">
        <v>13</v>
      </c>
      <c r="G18">
        <v>0</v>
      </c>
    </row>
    <row r="19" spans="1:7">
      <c r="A19" s="8" t="s">
        <v>31</v>
      </c>
      <c r="B19" s="9">
        <v>38718</v>
      </c>
      <c r="E19">
        <v>0.1</v>
      </c>
      <c r="F19" s="8" t="s">
        <v>13</v>
      </c>
      <c r="G19">
        <v>5</v>
      </c>
    </row>
    <row r="20" spans="1:7">
      <c r="A20" s="8" t="s">
        <v>32</v>
      </c>
      <c r="B20" s="9">
        <v>38718</v>
      </c>
      <c r="E20">
        <v>0.17</v>
      </c>
      <c r="F20" s="8" t="s">
        <v>13</v>
      </c>
    </row>
    <row r="21" spans="1:7">
      <c r="A21" s="8" t="s">
        <v>33</v>
      </c>
      <c r="B21" s="9">
        <v>40544</v>
      </c>
      <c r="E21">
        <v>0.17499999999999999</v>
      </c>
      <c r="F21" s="8" t="s">
        <v>13</v>
      </c>
      <c r="G21">
        <v>2.5</v>
      </c>
    </row>
    <row r="22" spans="1:7">
      <c r="A22" s="8" t="s">
        <v>34</v>
      </c>
      <c r="B22" s="9">
        <v>38718</v>
      </c>
      <c r="E22">
        <v>0.15</v>
      </c>
      <c r="F22" s="8" t="s">
        <v>13</v>
      </c>
      <c r="G22">
        <v>0</v>
      </c>
    </row>
    <row r="23" spans="1:7">
      <c r="A23" s="8" t="s">
        <v>35</v>
      </c>
      <c r="B23" s="9">
        <v>38718</v>
      </c>
      <c r="C23">
        <v>0.06</v>
      </c>
      <c r="D23">
        <v>0.12</v>
      </c>
      <c r="E23">
        <v>0.21</v>
      </c>
      <c r="F23" s="8" t="s">
        <v>13</v>
      </c>
      <c r="G23">
        <v>0</v>
      </c>
    </row>
    <row r="24" spans="1:7">
      <c r="A24" s="8" t="s">
        <v>36</v>
      </c>
      <c r="B24" s="9">
        <v>40634</v>
      </c>
      <c r="D24">
        <v>0.09</v>
      </c>
      <c r="E24">
        <v>0.2</v>
      </c>
      <c r="F24" s="8" t="s">
        <v>13</v>
      </c>
      <c r="G24">
        <v>0</v>
      </c>
    </row>
    <row r="25" spans="1:7">
      <c r="A25" s="8" t="s">
        <v>37</v>
      </c>
      <c r="B25" s="9">
        <v>43466</v>
      </c>
      <c r="E25">
        <v>0.05</v>
      </c>
      <c r="F25" s="8" t="s">
        <v>13</v>
      </c>
      <c r="G25">
        <v>5</v>
      </c>
    </row>
    <row r="26" spans="1:7">
      <c r="A26" s="8" t="s">
        <v>38</v>
      </c>
      <c r="B26" s="9">
        <v>38718</v>
      </c>
      <c r="E26">
        <v>0.13</v>
      </c>
      <c r="F26" s="8" t="s">
        <v>13</v>
      </c>
      <c r="G26">
        <v>0</v>
      </c>
    </row>
    <row r="27" spans="1:7">
      <c r="A27" s="8" t="s">
        <v>39</v>
      </c>
      <c r="B27" s="9">
        <v>42736</v>
      </c>
      <c r="E27">
        <v>0.18</v>
      </c>
      <c r="F27" s="8" t="s">
        <v>13</v>
      </c>
      <c r="G27">
        <v>-1</v>
      </c>
    </row>
    <row r="28" spans="1:7">
      <c r="A28" s="8" t="s">
        <v>40</v>
      </c>
      <c r="B28" s="9">
        <v>43466</v>
      </c>
      <c r="E28">
        <v>0.12</v>
      </c>
      <c r="F28" s="8" t="s">
        <v>13</v>
      </c>
      <c r="G28">
        <v>4.5</v>
      </c>
    </row>
    <row r="29" spans="1:7">
      <c r="A29" s="8" t="s">
        <v>41</v>
      </c>
      <c r="B29" s="9">
        <v>40544</v>
      </c>
      <c r="E29">
        <v>0.12</v>
      </c>
      <c r="F29" s="8" t="s">
        <v>13</v>
      </c>
      <c r="G29">
        <v>2</v>
      </c>
    </row>
    <row r="30" spans="1:7">
      <c r="A30" s="8" t="s">
        <v>42</v>
      </c>
      <c r="B30" s="9">
        <v>40179</v>
      </c>
      <c r="E30">
        <v>0.2</v>
      </c>
      <c r="F30" s="8" t="s">
        <v>13</v>
      </c>
      <c r="G30">
        <v>2</v>
      </c>
    </row>
    <row r="31" spans="1:7">
      <c r="A31" s="8" t="s">
        <v>43</v>
      </c>
      <c r="B31" s="9">
        <v>39448</v>
      </c>
      <c r="E31">
        <v>0.05</v>
      </c>
      <c r="F31" s="8" t="s">
        <v>13</v>
      </c>
      <c r="G31">
        <v>-1</v>
      </c>
    </row>
    <row r="32" spans="1:7">
      <c r="A32" s="8" t="s">
        <v>44</v>
      </c>
      <c r="B32" s="9">
        <v>43101</v>
      </c>
      <c r="E32">
        <v>7.6999999999999999E-2</v>
      </c>
      <c r="F32" s="8" t="s">
        <v>13</v>
      </c>
      <c r="G32">
        <v>-0.3</v>
      </c>
    </row>
    <row r="33" spans="1:7">
      <c r="A33" s="8" t="s">
        <v>45</v>
      </c>
      <c r="B33" s="9">
        <v>38718</v>
      </c>
      <c r="E33">
        <v>0.19</v>
      </c>
      <c r="F33" s="8" t="s">
        <v>13</v>
      </c>
      <c r="G33">
        <v>0</v>
      </c>
    </row>
    <row r="34" spans="1:7">
      <c r="A34" s="8" t="s">
        <v>46</v>
      </c>
      <c r="B34" s="9">
        <v>43831</v>
      </c>
      <c r="E34">
        <v>0.1925</v>
      </c>
      <c r="F34" s="8" t="s">
        <v>13</v>
      </c>
    </row>
    <row r="35" spans="1:7">
      <c r="A35" s="8" t="s">
        <v>47</v>
      </c>
      <c r="B35" s="9">
        <v>42736</v>
      </c>
      <c r="E35">
        <v>0.19</v>
      </c>
      <c r="F35" s="8" t="s">
        <v>13</v>
      </c>
      <c r="G35">
        <v>3</v>
      </c>
    </row>
    <row r="36" spans="1:7">
      <c r="A36" s="8" t="s">
        <v>48</v>
      </c>
      <c r="B36" s="9">
        <v>38718</v>
      </c>
      <c r="E36">
        <v>0.13</v>
      </c>
      <c r="F36" s="8" t="s">
        <v>13</v>
      </c>
      <c r="G36">
        <v>0</v>
      </c>
    </row>
    <row r="37" spans="1:7">
      <c r="A37" s="8" t="s">
        <v>49</v>
      </c>
      <c r="B37" s="9">
        <v>41652</v>
      </c>
      <c r="C37">
        <v>0.05</v>
      </c>
      <c r="D37">
        <v>0.09</v>
      </c>
      <c r="E37">
        <v>0.19</v>
      </c>
      <c r="F37" s="8" t="s">
        <v>13</v>
      </c>
      <c r="G37">
        <v>1</v>
      </c>
    </row>
    <row r="38" spans="1:7">
      <c r="A38" s="8" t="s">
        <v>50</v>
      </c>
      <c r="B38" s="9">
        <v>42005</v>
      </c>
      <c r="C38">
        <v>0.1</v>
      </c>
      <c r="D38">
        <v>0.15</v>
      </c>
      <c r="E38">
        <v>0.21</v>
      </c>
      <c r="F38" s="8" t="s">
        <v>13</v>
      </c>
      <c r="G38">
        <v>0</v>
      </c>
    </row>
    <row r="39" spans="1:7">
      <c r="A39" s="8" t="s">
        <v>51</v>
      </c>
      <c r="B39" s="9">
        <v>33604</v>
      </c>
      <c r="D39">
        <v>9.2499999999999999E-2</v>
      </c>
      <c r="E39">
        <v>0.25</v>
      </c>
      <c r="F39" s="8" t="s">
        <v>13</v>
      </c>
      <c r="G39">
        <v>3</v>
      </c>
    </row>
    <row r="40" spans="1:7">
      <c r="A40" s="8" t="s">
        <v>52</v>
      </c>
      <c r="B40" s="9">
        <v>43466</v>
      </c>
      <c r="E40">
        <v>0.15</v>
      </c>
      <c r="F40" s="8" t="s">
        <v>13</v>
      </c>
    </row>
    <row r="41" spans="1:7">
      <c r="A41" s="8" t="s">
        <v>53</v>
      </c>
      <c r="B41" s="9">
        <v>41275</v>
      </c>
      <c r="E41">
        <v>0.18</v>
      </c>
      <c r="F41" s="8" t="s">
        <v>13</v>
      </c>
      <c r="G41">
        <v>2</v>
      </c>
    </row>
    <row r="42" spans="1:7">
      <c r="A42" s="8" t="s">
        <v>54</v>
      </c>
      <c r="B42" s="9">
        <v>42736</v>
      </c>
      <c r="E42">
        <v>0.19</v>
      </c>
      <c r="F42" s="8" t="s">
        <v>13</v>
      </c>
      <c r="G42">
        <v>2</v>
      </c>
    </row>
    <row r="43" spans="1:7">
      <c r="A43" s="8" t="s">
        <v>55</v>
      </c>
      <c r="B43" s="9">
        <v>38718</v>
      </c>
      <c r="E43">
        <v>0.12</v>
      </c>
      <c r="F43" s="8" t="s">
        <v>13</v>
      </c>
      <c r="G43">
        <v>0</v>
      </c>
    </row>
    <row r="44" spans="1:7">
      <c r="A44" s="8" t="s">
        <v>56</v>
      </c>
      <c r="B44" s="9">
        <v>39995</v>
      </c>
      <c r="D44">
        <v>0.09</v>
      </c>
      <c r="E44">
        <v>0.2</v>
      </c>
      <c r="F44" s="8" t="s">
        <v>13</v>
      </c>
      <c r="G44">
        <v>2</v>
      </c>
    </row>
    <row r="45" spans="1:7">
      <c r="A45" s="8" t="s">
        <v>57</v>
      </c>
      <c r="B45" s="9">
        <v>42736</v>
      </c>
      <c r="E45">
        <v>0.14000000000000001</v>
      </c>
      <c r="F45" s="8" t="s">
        <v>13</v>
      </c>
      <c r="G45">
        <v>1</v>
      </c>
    </row>
    <row r="46" spans="1:7">
      <c r="A46" s="8" t="s">
        <v>58</v>
      </c>
      <c r="B46" s="9">
        <v>41275</v>
      </c>
      <c r="C46">
        <v>0.1</v>
      </c>
      <c r="D46">
        <v>0.14000000000000001</v>
      </c>
      <c r="E46">
        <v>0.24</v>
      </c>
      <c r="F46" s="8" t="s">
        <v>13</v>
      </c>
      <c r="G46">
        <v>1</v>
      </c>
    </row>
    <row r="47" spans="1:7">
      <c r="A47" s="8" t="s">
        <v>59</v>
      </c>
      <c r="B47" s="9">
        <v>42370</v>
      </c>
      <c r="E47">
        <v>0.09</v>
      </c>
      <c r="F47" s="8" t="s">
        <v>13</v>
      </c>
      <c r="G47">
        <v>-6</v>
      </c>
    </row>
    <row r="48" spans="1:7">
      <c r="A48" s="8" t="s">
        <v>60</v>
      </c>
      <c r="B48" s="9">
        <v>43466</v>
      </c>
      <c r="E48">
        <v>0.15</v>
      </c>
      <c r="F48" s="8" t="s">
        <v>13</v>
      </c>
    </row>
    <row r="49" spans="1:7">
      <c r="A49" s="8" t="s">
        <v>61</v>
      </c>
      <c r="B49" s="9">
        <v>40909</v>
      </c>
      <c r="E49">
        <v>0.18</v>
      </c>
      <c r="F49" s="8" t="s">
        <v>13</v>
      </c>
    </row>
    <row r="50" spans="1:7">
      <c r="A50" s="8" t="s">
        <v>62</v>
      </c>
      <c r="B50" s="9">
        <v>43466</v>
      </c>
      <c r="E50">
        <v>0.18129999999999999</v>
      </c>
      <c r="F50" s="8" t="s">
        <v>13</v>
      </c>
      <c r="G50">
        <v>0.63</v>
      </c>
    </row>
    <row r="51" spans="1:7">
      <c r="A51" s="8" t="s">
        <v>63</v>
      </c>
      <c r="B51" s="9">
        <v>42522</v>
      </c>
      <c r="C51">
        <v>0.06</v>
      </c>
      <c r="D51">
        <v>0.13</v>
      </c>
      <c r="E51">
        <v>0.24</v>
      </c>
      <c r="F51" s="8" t="s">
        <v>13</v>
      </c>
      <c r="G51">
        <v>1</v>
      </c>
    </row>
    <row r="52" spans="1:7">
      <c r="A52" s="8" t="s">
        <v>64</v>
      </c>
      <c r="B52" s="9">
        <v>38718</v>
      </c>
      <c r="E52">
        <v>0.12</v>
      </c>
      <c r="F52" s="8" t="s">
        <v>13</v>
      </c>
      <c r="G52">
        <v>0</v>
      </c>
    </row>
    <row r="53" spans="1:7">
      <c r="A53" s="8" t="s">
        <v>65</v>
      </c>
      <c r="B53" s="9">
        <v>42005</v>
      </c>
      <c r="E53">
        <v>0</v>
      </c>
      <c r="F53" s="8" t="s">
        <v>13</v>
      </c>
    </row>
    <row r="54" spans="1:7">
      <c r="A54" s="8" t="s">
        <v>66</v>
      </c>
      <c r="B54" s="9">
        <v>41640</v>
      </c>
      <c r="E54">
        <v>0.15</v>
      </c>
      <c r="F54" s="8" t="s">
        <v>13</v>
      </c>
      <c r="G54">
        <v>3</v>
      </c>
    </row>
    <row r="55" spans="1:7">
      <c r="A55" s="8" t="s">
        <v>67</v>
      </c>
      <c r="B55" s="9">
        <v>41275</v>
      </c>
      <c r="C55">
        <v>0.05</v>
      </c>
      <c r="D55">
        <v>0.1</v>
      </c>
      <c r="E55">
        <v>0.25</v>
      </c>
      <c r="F55" s="8" t="s">
        <v>13</v>
      </c>
      <c r="G55">
        <v>0</v>
      </c>
    </row>
    <row r="56" spans="1:7">
      <c r="A56" s="8" t="s">
        <v>68</v>
      </c>
      <c r="B56" s="9">
        <v>40909</v>
      </c>
      <c r="C56">
        <v>0.05</v>
      </c>
      <c r="D56">
        <v>0.18</v>
      </c>
      <c r="E56">
        <v>0.27</v>
      </c>
      <c r="F56" s="8" t="s">
        <v>13</v>
      </c>
      <c r="G56">
        <v>2</v>
      </c>
    </row>
    <row r="57" spans="1:7">
      <c r="A57" s="8" t="s">
        <v>69</v>
      </c>
      <c r="B57" s="9">
        <v>38718</v>
      </c>
      <c r="E57">
        <v>0.1</v>
      </c>
      <c r="F57" s="8" t="s">
        <v>13</v>
      </c>
      <c r="G57">
        <v>0</v>
      </c>
    </row>
    <row r="58" spans="1:7">
      <c r="A58" s="8" t="s">
        <v>70</v>
      </c>
      <c r="B58" s="9">
        <v>40909</v>
      </c>
      <c r="C58">
        <v>4.8000000000000001E-2</v>
      </c>
      <c r="D58">
        <v>0.13500000000000001</v>
      </c>
      <c r="E58">
        <v>0.23</v>
      </c>
      <c r="F58" s="8" t="s">
        <v>13</v>
      </c>
      <c r="G58">
        <v>2</v>
      </c>
    </row>
    <row r="59" spans="1:7">
      <c r="A59" s="8" t="s">
        <v>71</v>
      </c>
      <c r="B59" s="9">
        <v>42005</v>
      </c>
      <c r="E59">
        <v>0.17</v>
      </c>
      <c r="F59" s="8" t="s">
        <v>13</v>
      </c>
      <c r="G59">
        <v>-1</v>
      </c>
    </row>
    <row r="60" spans="1:7">
      <c r="A60" s="8" t="s">
        <v>72</v>
      </c>
      <c r="B60" s="9">
        <v>43101</v>
      </c>
      <c r="E60">
        <v>0.18</v>
      </c>
      <c r="F60" s="8" t="s">
        <v>13</v>
      </c>
      <c r="G60">
        <v>3</v>
      </c>
    </row>
    <row r="61" spans="1:7">
      <c r="A61" s="8" t="s">
        <v>73</v>
      </c>
      <c r="B61" s="9">
        <v>42005</v>
      </c>
      <c r="E61">
        <v>0</v>
      </c>
      <c r="F61" s="8" t="s">
        <v>13</v>
      </c>
    </row>
    <row r="62" spans="1:7">
      <c r="A62" s="8" t="s">
        <v>74</v>
      </c>
      <c r="B62" s="9">
        <v>42005</v>
      </c>
      <c r="E62">
        <v>0.24</v>
      </c>
      <c r="F62" s="8" t="s">
        <v>13</v>
      </c>
      <c r="G62">
        <v>-1.5</v>
      </c>
    </row>
    <row r="63" spans="1:7">
      <c r="A63" s="8" t="s">
        <v>75</v>
      </c>
      <c r="B63" s="9">
        <v>43466</v>
      </c>
      <c r="E63">
        <v>0.16500000000000001</v>
      </c>
      <c r="F63" s="8" t="s">
        <v>13</v>
      </c>
      <c r="G63">
        <v>-0.5</v>
      </c>
    </row>
    <row r="64" spans="1:7">
      <c r="A64" s="8" t="s">
        <v>76</v>
      </c>
      <c r="B64" s="9">
        <v>40544</v>
      </c>
      <c r="E64">
        <v>0.16</v>
      </c>
      <c r="F64" s="8" t="s">
        <v>13</v>
      </c>
    </row>
    <row r="65" spans="1:7">
      <c r="A65" s="8" t="s">
        <v>77</v>
      </c>
      <c r="B65" s="9">
        <v>40909</v>
      </c>
      <c r="E65">
        <v>0.16</v>
      </c>
      <c r="F65" s="8" t="s">
        <v>13</v>
      </c>
    </row>
    <row r="66" spans="1:7">
      <c r="A66" s="8" t="s">
        <v>78</v>
      </c>
      <c r="B66" s="9">
        <v>40179</v>
      </c>
      <c r="E66">
        <v>0.1</v>
      </c>
      <c r="F66" s="8" t="s">
        <v>13</v>
      </c>
    </row>
    <row r="67" spans="1:7">
      <c r="A67" s="8" t="s">
        <v>79</v>
      </c>
      <c r="B67" s="9">
        <v>43466</v>
      </c>
      <c r="E67">
        <v>0.17</v>
      </c>
      <c r="F67" s="8" t="s">
        <v>13</v>
      </c>
    </row>
    <row r="68" spans="1:7">
      <c r="A68" s="8" t="s">
        <v>80</v>
      </c>
      <c r="B68" s="9">
        <v>38718</v>
      </c>
      <c r="E68">
        <v>0.1</v>
      </c>
      <c r="F68" s="8" t="s">
        <v>13</v>
      </c>
      <c r="G68">
        <v>0</v>
      </c>
    </row>
    <row r="69" spans="1:7">
      <c r="A69" s="8" t="s">
        <v>81</v>
      </c>
      <c r="B69" s="9">
        <v>41275</v>
      </c>
      <c r="E69">
        <v>0</v>
      </c>
      <c r="F69" s="8" t="s">
        <v>13</v>
      </c>
    </row>
    <row r="70" spans="1:7">
      <c r="A70" s="8" t="s">
        <v>82</v>
      </c>
      <c r="B70" s="9">
        <v>39814</v>
      </c>
      <c r="E70">
        <v>0.12</v>
      </c>
      <c r="F70" s="8" t="s">
        <v>13</v>
      </c>
      <c r="G70">
        <v>-1</v>
      </c>
    </row>
    <row r="71" spans="1:7">
      <c r="A71" s="8" t="s">
        <v>83</v>
      </c>
      <c r="B71" s="9">
        <v>43466</v>
      </c>
      <c r="E71">
        <v>0.11</v>
      </c>
      <c r="F71" s="8" t="s">
        <v>13</v>
      </c>
      <c r="G71">
        <v>1</v>
      </c>
    </row>
    <row r="72" spans="1:7">
      <c r="A72" s="8" t="s">
        <v>84</v>
      </c>
      <c r="B72" s="9">
        <v>43466</v>
      </c>
      <c r="E72">
        <v>0.125</v>
      </c>
      <c r="F72" s="8" t="s">
        <v>13</v>
      </c>
    </row>
    <row r="73" spans="1:7">
      <c r="A73" s="8" t="s">
        <v>85</v>
      </c>
      <c r="B73" s="9">
        <v>43101</v>
      </c>
      <c r="E73">
        <v>7.6999999999999999E-2</v>
      </c>
      <c r="F73" s="8" t="s">
        <v>13</v>
      </c>
      <c r="G73">
        <v>-0.3</v>
      </c>
    </row>
    <row r="74" spans="1:7">
      <c r="A74" s="8" t="s">
        <v>86</v>
      </c>
      <c r="B74" s="9">
        <v>43831</v>
      </c>
      <c r="E74">
        <v>0.08</v>
      </c>
      <c r="F74" s="8" t="s">
        <v>13</v>
      </c>
      <c r="G74">
        <v>-7</v>
      </c>
    </row>
    <row r="75" spans="1:7">
      <c r="A75" s="8" t="s">
        <v>87</v>
      </c>
      <c r="B75" s="9">
        <v>40057</v>
      </c>
      <c r="C75">
        <v>0.05</v>
      </c>
      <c r="D75">
        <v>0.09</v>
      </c>
      <c r="E75">
        <v>0.21</v>
      </c>
      <c r="F75" s="8" t="s">
        <v>13</v>
      </c>
      <c r="G75">
        <v>2</v>
      </c>
    </row>
    <row r="76" spans="1:7">
      <c r="A76" s="8" t="s">
        <v>88</v>
      </c>
      <c r="B76" s="9">
        <v>42005</v>
      </c>
      <c r="C76">
        <v>0.03</v>
      </c>
      <c r="D76">
        <v>0.08</v>
      </c>
      <c r="E76">
        <v>0.17</v>
      </c>
      <c r="F76" s="8" t="s">
        <v>13</v>
      </c>
      <c r="G76">
        <v>2</v>
      </c>
    </row>
    <row r="77" spans="1:7">
      <c r="A77" s="8" t="s">
        <v>89</v>
      </c>
      <c r="B77" s="9">
        <v>41091</v>
      </c>
      <c r="D77">
        <v>0.12</v>
      </c>
      <c r="E77">
        <v>0.21</v>
      </c>
      <c r="F77" s="8" t="s">
        <v>13</v>
      </c>
      <c r="G77">
        <v>-1</v>
      </c>
    </row>
    <row r="78" spans="1:7">
      <c r="A78" s="8" t="s">
        <v>90</v>
      </c>
      <c r="B78" s="9">
        <v>41275</v>
      </c>
      <c r="E78">
        <v>0</v>
      </c>
      <c r="F78" s="8" t="s">
        <v>13</v>
      </c>
    </row>
    <row r="79" spans="1:7">
      <c r="A79" s="8" t="s">
        <v>91</v>
      </c>
      <c r="B79" s="9">
        <v>41275</v>
      </c>
      <c r="E79">
        <v>0.2</v>
      </c>
      <c r="F79" s="8" t="s">
        <v>13</v>
      </c>
    </row>
    <row r="80" spans="1:7">
      <c r="A80" s="8" t="s">
        <v>92</v>
      </c>
      <c r="B80" s="9">
        <v>42005</v>
      </c>
      <c r="E80">
        <v>0.2</v>
      </c>
      <c r="F80" s="8" t="s">
        <v>13</v>
      </c>
    </row>
    <row r="81" spans="1:7">
      <c r="A81" s="8" t="s">
        <v>93</v>
      </c>
      <c r="B81" s="9">
        <v>43466</v>
      </c>
      <c r="E81">
        <v>0.21</v>
      </c>
      <c r="F81" s="8" t="s">
        <v>13</v>
      </c>
      <c r="G81">
        <v>2</v>
      </c>
    </row>
    <row r="82" spans="1:7">
      <c r="A82" s="8" t="s">
        <v>94</v>
      </c>
      <c r="B82" s="9">
        <v>38718</v>
      </c>
      <c r="E82">
        <v>0.18</v>
      </c>
      <c r="F82" s="8" t="s">
        <v>13</v>
      </c>
      <c r="G82">
        <v>0</v>
      </c>
    </row>
    <row r="83" spans="1:7">
      <c r="A83" s="8" t="s">
        <v>95</v>
      </c>
      <c r="B83" s="9">
        <v>43101</v>
      </c>
      <c r="E83">
        <v>0.1</v>
      </c>
      <c r="F83" s="8" t="s">
        <v>13</v>
      </c>
    </row>
    <row r="84" spans="1:7">
      <c r="A84" s="8" t="s">
        <v>96</v>
      </c>
      <c r="B84" s="9">
        <v>40544</v>
      </c>
      <c r="C84">
        <v>0.05</v>
      </c>
      <c r="D84">
        <v>7.0000000000000007E-2</v>
      </c>
      <c r="E84">
        <v>0.18</v>
      </c>
      <c r="F84" s="8" t="s">
        <v>13</v>
      </c>
      <c r="G84">
        <v>0</v>
      </c>
    </row>
    <row r="85" spans="1:7">
      <c r="A85" s="8" t="s">
        <v>97</v>
      </c>
      <c r="B85" s="9">
        <v>38718</v>
      </c>
      <c r="E85">
        <v>0.15</v>
      </c>
      <c r="F85" s="8" t="s">
        <v>13</v>
      </c>
      <c r="G85">
        <v>0</v>
      </c>
    </row>
    <row r="86" spans="1:7">
      <c r="A86" s="8" t="s">
        <v>98</v>
      </c>
      <c r="B86" s="9">
        <v>41275</v>
      </c>
      <c r="E86">
        <v>0.16500000000000001</v>
      </c>
      <c r="F86" s="8" t="s">
        <v>13</v>
      </c>
    </row>
    <row r="87" spans="1:7">
      <c r="A87" s="8" t="s">
        <v>99</v>
      </c>
      <c r="B87" s="9">
        <v>40179</v>
      </c>
      <c r="E87">
        <v>0.16</v>
      </c>
      <c r="F87" s="8" t="s">
        <v>13</v>
      </c>
      <c r="G87">
        <v>1</v>
      </c>
    </row>
    <row r="88" spans="1:7">
      <c r="A88" s="8" t="s">
        <v>100</v>
      </c>
      <c r="B88" s="9">
        <v>43466</v>
      </c>
      <c r="E88">
        <v>0.1</v>
      </c>
      <c r="F88" s="8" t="s">
        <v>13</v>
      </c>
      <c r="G88">
        <v>4</v>
      </c>
    </row>
    <row r="89" spans="1:7">
      <c r="A89" s="8" t="s">
        <v>101</v>
      </c>
      <c r="B89" s="9">
        <v>38718</v>
      </c>
      <c r="E89">
        <v>0.17</v>
      </c>
      <c r="F89" s="8" t="s">
        <v>13</v>
      </c>
      <c r="G89">
        <v>0</v>
      </c>
    </row>
    <row r="90" spans="1:7">
      <c r="A90" s="8" t="s">
        <v>102</v>
      </c>
      <c r="B90" s="9">
        <v>40544</v>
      </c>
      <c r="E90">
        <v>0.15</v>
      </c>
      <c r="F90" s="8" t="s">
        <v>13</v>
      </c>
    </row>
    <row r="91" spans="1:7">
      <c r="A91" s="8" t="s">
        <v>103</v>
      </c>
      <c r="B91" s="9">
        <v>43831</v>
      </c>
      <c r="E91">
        <v>7.4999999999999997E-2</v>
      </c>
      <c r="F91" s="8" t="s">
        <v>13</v>
      </c>
      <c r="G91">
        <v>2.5</v>
      </c>
    </row>
    <row r="92" spans="1:7">
      <c r="A92" s="8" t="s">
        <v>104</v>
      </c>
      <c r="B92" s="9">
        <v>41275</v>
      </c>
      <c r="E92">
        <v>0.15</v>
      </c>
      <c r="F92" s="8" t="s">
        <v>13</v>
      </c>
    </row>
    <row r="93" spans="1:7">
      <c r="A93" s="8" t="s">
        <v>105</v>
      </c>
      <c r="B93" s="9">
        <v>41183</v>
      </c>
      <c r="D93">
        <v>0.06</v>
      </c>
      <c r="E93">
        <v>0.21</v>
      </c>
      <c r="F93" s="8" t="s">
        <v>13</v>
      </c>
      <c r="G93">
        <v>2</v>
      </c>
    </row>
    <row r="94" spans="1:7">
      <c r="A94" s="8" t="s">
        <v>106</v>
      </c>
      <c r="B94" s="9">
        <v>38718</v>
      </c>
      <c r="E94">
        <v>0.25</v>
      </c>
      <c r="F94" s="8" t="s">
        <v>13</v>
      </c>
      <c r="G94">
        <v>0</v>
      </c>
    </row>
    <row r="95" spans="1:7">
      <c r="A95" s="8" t="s">
        <v>107</v>
      </c>
      <c r="B95" s="9">
        <v>40544</v>
      </c>
      <c r="E95">
        <v>0.15</v>
      </c>
      <c r="F95" s="8" t="s">
        <v>13</v>
      </c>
      <c r="G95">
        <v>2.5</v>
      </c>
    </row>
    <row r="96" spans="1:7">
      <c r="A96" s="8" t="s">
        <v>108</v>
      </c>
      <c r="B96" s="9">
        <v>41275</v>
      </c>
      <c r="E96">
        <v>0</v>
      </c>
      <c r="F96" s="8" t="s">
        <v>13</v>
      </c>
    </row>
    <row r="97" spans="1:7">
      <c r="A97" s="8" t="s">
        <v>109</v>
      </c>
      <c r="B97" s="9">
        <v>40179</v>
      </c>
      <c r="E97">
        <v>7.0000000000000007E-2</v>
      </c>
      <c r="F97" s="8" t="s">
        <v>13</v>
      </c>
      <c r="G97">
        <v>2</v>
      </c>
    </row>
    <row r="98" spans="1:7">
      <c r="A98" s="8" t="s">
        <v>110</v>
      </c>
      <c r="B98" s="9">
        <v>40544</v>
      </c>
      <c r="E98">
        <v>0.18</v>
      </c>
      <c r="F98" s="8" t="s">
        <v>13</v>
      </c>
      <c r="G98">
        <v>-1</v>
      </c>
    </row>
    <row r="99" spans="1:7">
      <c r="A99" s="8" t="s">
        <v>111</v>
      </c>
      <c r="B99" s="9">
        <v>38718</v>
      </c>
      <c r="E99">
        <v>0.1</v>
      </c>
      <c r="F99" s="8" t="s">
        <v>13</v>
      </c>
      <c r="G99">
        <v>0</v>
      </c>
    </row>
    <row r="100" spans="1:7">
      <c r="A100" s="8" t="s">
        <v>112</v>
      </c>
      <c r="B100" s="9">
        <v>39083</v>
      </c>
      <c r="E100">
        <v>0.12</v>
      </c>
      <c r="F100" s="8" t="s">
        <v>13</v>
      </c>
      <c r="G100">
        <v>2</v>
      </c>
    </row>
    <row r="101" spans="1:7">
      <c r="A101" s="8" t="s">
        <v>113</v>
      </c>
      <c r="B101" s="9">
        <v>41275</v>
      </c>
      <c r="E101">
        <v>0.17</v>
      </c>
      <c r="F101" s="8" t="s">
        <v>13</v>
      </c>
      <c r="G101">
        <v>1</v>
      </c>
    </row>
    <row r="102" spans="1:7">
      <c r="A102" s="8" t="s">
        <v>114</v>
      </c>
      <c r="B102" s="9">
        <v>40544</v>
      </c>
      <c r="C102">
        <v>0.05</v>
      </c>
      <c r="D102">
        <v>0.08</v>
      </c>
      <c r="E102">
        <v>0.23</v>
      </c>
      <c r="F102" s="8" t="s">
        <v>13</v>
      </c>
      <c r="G102">
        <v>1</v>
      </c>
    </row>
    <row r="103" spans="1:7">
      <c r="A103" s="8" t="s">
        <v>115</v>
      </c>
      <c r="B103" s="9">
        <v>38718</v>
      </c>
      <c r="E103">
        <v>0.1</v>
      </c>
      <c r="F103" s="8" t="s">
        <v>13</v>
      </c>
      <c r="G103">
        <v>0</v>
      </c>
    </row>
    <row r="104" spans="1:7">
      <c r="A104" s="8" t="s">
        <v>116</v>
      </c>
      <c r="B104" s="9">
        <v>41275</v>
      </c>
      <c r="E104">
        <v>0</v>
      </c>
      <c r="F104" s="8" t="s">
        <v>13</v>
      </c>
    </row>
    <row r="105" spans="1:7">
      <c r="A105" s="8" t="s">
        <v>117</v>
      </c>
      <c r="B105" s="9">
        <v>42370</v>
      </c>
      <c r="C105">
        <v>0.05</v>
      </c>
      <c r="D105">
        <v>0.09</v>
      </c>
      <c r="E105">
        <v>0.2</v>
      </c>
      <c r="F105" s="8" t="s">
        <v>13</v>
      </c>
      <c r="G105">
        <v>-4</v>
      </c>
    </row>
    <row r="106" spans="1:7">
      <c r="A106" s="8" t="s">
        <v>118</v>
      </c>
      <c r="B106" s="9">
        <v>40909</v>
      </c>
      <c r="E106">
        <v>0.2</v>
      </c>
      <c r="F106" s="8" t="s">
        <v>13</v>
      </c>
      <c r="G106">
        <v>2</v>
      </c>
    </row>
    <row r="107" spans="1:7">
      <c r="A107" s="8" t="s">
        <v>119</v>
      </c>
      <c r="B107" s="9">
        <v>43466</v>
      </c>
      <c r="E107">
        <v>0.2</v>
      </c>
      <c r="F107" s="8" t="s">
        <v>13</v>
      </c>
      <c r="G107">
        <v>2</v>
      </c>
    </row>
    <row r="108" spans="1:7">
      <c r="A108" s="8" t="s">
        <v>120</v>
      </c>
      <c r="B108" s="9">
        <v>44013</v>
      </c>
      <c r="E108">
        <v>0.15</v>
      </c>
      <c r="F108" s="8" t="s">
        <v>13</v>
      </c>
      <c r="G108">
        <v>10</v>
      </c>
    </row>
    <row r="109" spans="1:7">
      <c r="A109" s="8" t="s">
        <v>121</v>
      </c>
      <c r="B109" s="9">
        <v>41275</v>
      </c>
      <c r="E109">
        <v>0.17</v>
      </c>
      <c r="F109" s="8" t="s">
        <v>13</v>
      </c>
      <c r="G109">
        <v>2</v>
      </c>
    </row>
    <row r="110" spans="1:7">
      <c r="A110" s="8" t="s">
        <v>122</v>
      </c>
      <c r="B110" s="9">
        <v>35065</v>
      </c>
      <c r="C110">
        <v>0.06</v>
      </c>
      <c r="D110">
        <v>0.12</v>
      </c>
      <c r="E110">
        <v>0.25</v>
      </c>
      <c r="F110" s="8" t="s">
        <v>13</v>
      </c>
      <c r="G110">
        <v>0</v>
      </c>
    </row>
    <row r="111" spans="1:7">
      <c r="A111" s="8" t="s">
        <v>123</v>
      </c>
      <c r="B111" s="9">
        <v>39448</v>
      </c>
      <c r="E111">
        <v>7.0000000000000007E-2</v>
      </c>
      <c r="F111" s="8" t="s">
        <v>13</v>
      </c>
      <c r="G111">
        <v>2</v>
      </c>
    </row>
    <row r="112" spans="1:7">
      <c r="A112" s="8" t="s">
        <v>124</v>
      </c>
      <c r="B112" s="9">
        <v>41456</v>
      </c>
      <c r="D112">
        <v>9.5000000000000001E-2</v>
      </c>
      <c r="E112">
        <v>0.22</v>
      </c>
      <c r="F112" s="8" t="s">
        <v>13</v>
      </c>
      <c r="G112">
        <v>2</v>
      </c>
    </row>
    <row r="113" spans="1:7">
      <c r="A113" s="8" t="s">
        <v>125</v>
      </c>
      <c r="B113" s="9">
        <v>40544</v>
      </c>
      <c r="C113">
        <v>0.06</v>
      </c>
      <c r="D113">
        <v>0.1</v>
      </c>
      <c r="E113">
        <v>0.2</v>
      </c>
      <c r="F113" s="8" t="s">
        <v>13</v>
      </c>
      <c r="G113">
        <v>1</v>
      </c>
    </row>
    <row r="114" spans="1:7">
      <c r="A114" s="8" t="s">
        <v>126</v>
      </c>
      <c r="B114" s="9">
        <v>41640</v>
      </c>
      <c r="E114">
        <v>0.15</v>
      </c>
      <c r="F114" s="8" t="s">
        <v>13</v>
      </c>
    </row>
    <row r="115" spans="1:7">
      <c r="A115" s="8" t="s">
        <v>127</v>
      </c>
      <c r="B115" s="9">
        <v>43101</v>
      </c>
      <c r="E115">
        <v>0.18</v>
      </c>
      <c r="F115" s="8" t="s">
        <v>13</v>
      </c>
    </row>
    <row r="116" spans="1:7">
      <c r="A116" s="8" t="s">
        <v>128</v>
      </c>
      <c r="B116" s="9">
        <v>42736</v>
      </c>
      <c r="E116">
        <v>0.15</v>
      </c>
      <c r="F116" s="8" t="s">
        <v>13</v>
      </c>
    </row>
    <row r="117" spans="1:7">
      <c r="A117" s="8" t="s">
        <v>129</v>
      </c>
      <c r="B117" s="9">
        <v>40909</v>
      </c>
      <c r="E117">
        <v>0.13</v>
      </c>
      <c r="F117" s="8" t="s">
        <v>13</v>
      </c>
    </row>
    <row r="118" spans="1:7">
      <c r="A118" s="8" t="s">
        <v>130</v>
      </c>
      <c r="B118" s="9">
        <v>41275</v>
      </c>
      <c r="E118">
        <v>0</v>
      </c>
      <c r="F118" s="8" t="s">
        <v>13</v>
      </c>
    </row>
    <row r="119" spans="1:7">
      <c r="A119" s="8" t="s">
        <v>131</v>
      </c>
      <c r="B119" s="9">
        <v>43101</v>
      </c>
      <c r="E119">
        <v>0.15</v>
      </c>
      <c r="F119" s="8" t="s">
        <v>13</v>
      </c>
    </row>
    <row r="120" spans="1:7">
      <c r="A120" s="8" t="s">
        <v>132</v>
      </c>
      <c r="B120" s="9">
        <v>38718</v>
      </c>
      <c r="E120">
        <v>7.0000000000000007E-2</v>
      </c>
      <c r="F120" s="8" t="s">
        <v>13</v>
      </c>
      <c r="G120">
        <v>0</v>
      </c>
    </row>
    <row r="121" spans="1:7">
      <c r="A121" s="8" t="s">
        <v>133</v>
      </c>
      <c r="B121" s="9">
        <v>38718</v>
      </c>
      <c r="E121">
        <v>0.18</v>
      </c>
      <c r="F121" s="8" t="s">
        <v>13</v>
      </c>
      <c r="G121">
        <v>0</v>
      </c>
    </row>
    <row r="122" spans="1:7">
      <c r="A122" s="8" t="s">
        <v>134</v>
      </c>
      <c r="B122" s="9">
        <v>38718</v>
      </c>
      <c r="E122">
        <v>0.18</v>
      </c>
      <c r="F122" s="8" t="s">
        <v>13</v>
      </c>
      <c r="G122">
        <v>0</v>
      </c>
    </row>
    <row r="123" spans="1:7">
      <c r="A123" s="8" t="s">
        <v>135</v>
      </c>
      <c r="B123" s="9">
        <v>42370</v>
      </c>
      <c r="E123">
        <v>0.125</v>
      </c>
      <c r="F123" s="8" t="s">
        <v>13</v>
      </c>
      <c r="G123">
        <v>-2.5</v>
      </c>
    </row>
    <row r="124" spans="1:7">
      <c r="A124" s="8" t="s">
        <v>136</v>
      </c>
      <c r="B124" s="9">
        <v>38718</v>
      </c>
      <c r="E124">
        <v>0.05</v>
      </c>
      <c r="F124" s="8" t="s">
        <v>13</v>
      </c>
      <c r="G124">
        <v>0</v>
      </c>
    </row>
    <row r="125" spans="1:7">
      <c r="A125" s="8" t="s">
        <v>137</v>
      </c>
      <c r="B125" s="9">
        <v>40179</v>
      </c>
      <c r="E125">
        <v>0.18</v>
      </c>
      <c r="F125" s="8" t="s">
        <v>13</v>
      </c>
      <c r="G125">
        <v>-2</v>
      </c>
    </row>
    <row r="126" spans="1:7">
      <c r="A126" s="8" t="s">
        <v>138</v>
      </c>
      <c r="B126" s="9">
        <v>38718</v>
      </c>
      <c r="E126">
        <v>0.2</v>
      </c>
      <c r="F126" s="8" t="s">
        <v>13</v>
      </c>
      <c r="G126">
        <v>0</v>
      </c>
    </row>
    <row r="127" spans="1:7">
      <c r="A127" s="8" t="s">
        <v>139</v>
      </c>
      <c r="B127" s="9">
        <v>40909</v>
      </c>
      <c r="E127">
        <v>0.18</v>
      </c>
      <c r="F127" s="8" t="s">
        <v>13</v>
      </c>
    </row>
    <row r="128" spans="1:7">
      <c r="A128" s="8" t="s">
        <v>140</v>
      </c>
      <c r="B128" s="9">
        <v>39448</v>
      </c>
      <c r="E128">
        <v>0.22</v>
      </c>
      <c r="F128" s="8" t="s">
        <v>13</v>
      </c>
      <c r="G128">
        <v>-1</v>
      </c>
    </row>
    <row r="129" spans="1:7">
      <c r="A129" s="8" t="s">
        <v>141</v>
      </c>
      <c r="B129" s="9">
        <v>43466</v>
      </c>
      <c r="E129">
        <v>0.16</v>
      </c>
      <c r="F129" s="8" t="s">
        <v>13</v>
      </c>
    </row>
    <row r="130" spans="1:7">
      <c r="A130" s="8" t="s">
        <v>142</v>
      </c>
      <c r="B130" s="9">
        <v>43831</v>
      </c>
      <c r="E130">
        <v>0.16</v>
      </c>
      <c r="F130" s="8" t="s">
        <v>13</v>
      </c>
      <c r="G130">
        <v>4</v>
      </c>
    </row>
    <row r="131" spans="1:7">
      <c r="A131" s="8" t="s">
        <v>143</v>
      </c>
      <c r="B131" s="9">
        <v>38718</v>
      </c>
      <c r="E131">
        <v>0.1</v>
      </c>
      <c r="F131" s="8" t="s">
        <v>13</v>
      </c>
      <c r="G131">
        <v>0</v>
      </c>
    </row>
    <row r="132" spans="1:7">
      <c r="A132" s="8" t="s">
        <v>144</v>
      </c>
      <c r="B132" s="9">
        <v>43101</v>
      </c>
      <c r="E132">
        <v>0.15</v>
      </c>
      <c r="F132" s="8" t="s">
        <v>13</v>
      </c>
      <c r="G132">
        <v>2.5</v>
      </c>
    </row>
    <row r="133" spans="1:7">
      <c r="A133" s="8" t="s">
        <v>145</v>
      </c>
      <c r="B133" s="9">
        <v>40544</v>
      </c>
      <c r="E133">
        <v>0.15</v>
      </c>
      <c r="F133" s="8" t="s">
        <v>13</v>
      </c>
    </row>
    <row r="134" spans="1:7">
      <c r="A134" s="8" t="s">
        <v>146</v>
      </c>
      <c r="B134" s="9">
        <v>38718</v>
      </c>
      <c r="E134">
        <v>0.05</v>
      </c>
      <c r="F134" s="8" t="s">
        <v>13</v>
      </c>
      <c r="G134">
        <v>-5</v>
      </c>
    </row>
    <row r="135" spans="1:7">
      <c r="A135" s="8" t="s">
        <v>147</v>
      </c>
      <c r="B135" s="9">
        <v>43466</v>
      </c>
      <c r="E135">
        <v>0.15</v>
      </c>
      <c r="F135" s="8" t="s">
        <v>13</v>
      </c>
      <c r="G135">
        <v>1</v>
      </c>
    </row>
    <row r="136" spans="1:7">
      <c r="A136" s="8" t="s">
        <v>148</v>
      </c>
      <c r="B136" s="9">
        <v>39448</v>
      </c>
      <c r="E136">
        <v>0.16</v>
      </c>
      <c r="F136" s="8" t="s">
        <v>13</v>
      </c>
      <c r="G136">
        <v>-1.5</v>
      </c>
    </row>
    <row r="137" spans="1:7">
      <c r="A137" s="8" t="s">
        <v>149</v>
      </c>
      <c r="B137" s="9">
        <v>43831</v>
      </c>
      <c r="E137">
        <v>0.14499999999999999</v>
      </c>
      <c r="F137" s="8" t="s">
        <v>13</v>
      </c>
      <c r="G137">
        <v>-0.5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topLeftCell="A2" zoomScale="145" zoomScaleNormal="145" workbookViewId="0">
      <selection activeCell="I13" sqref="I13"/>
    </sheetView>
  </sheetViews>
  <sheetFormatPr baseColWidth="10" defaultColWidth="0" defaultRowHeight="14.25"/>
  <cols>
    <col min="1" max="1" width="11" customWidth="1"/>
    <col min="2" max="2" width="13" customWidth="1"/>
    <col min="3" max="3" width="13.25" customWidth="1"/>
    <col min="4" max="4" width="11" customWidth="1"/>
    <col min="5" max="5" width="3.625" customWidth="1"/>
    <col min="6" max="6" width="15.875" customWidth="1"/>
    <col min="7" max="7" width="11" customWidth="1"/>
    <col min="8" max="8" width="4.625" customWidth="1"/>
    <col min="9" max="10" width="11" customWidth="1"/>
    <col min="11" max="16384" width="11" hidden="1"/>
  </cols>
  <sheetData>
    <row r="1" spans="1:9">
      <c r="A1" s="1" t="s">
        <v>0</v>
      </c>
    </row>
    <row r="2" spans="1:9">
      <c r="B2" s="2"/>
      <c r="C2" s="2"/>
      <c r="D2" s="2"/>
      <c r="E2" s="2"/>
      <c r="F2" s="2"/>
      <c r="G2" s="2"/>
      <c r="H2" s="2"/>
      <c r="I2" s="2"/>
    </row>
    <row r="3" spans="1:9">
      <c r="B3" s="2"/>
      <c r="I3" s="2"/>
    </row>
    <row r="4" spans="1:9">
      <c r="B4" s="2"/>
      <c r="I4" s="2"/>
    </row>
    <row r="5" spans="1:9">
      <c r="B5" s="2"/>
      <c r="I5" s="2"/>
    </row>
    <row r="6" spans="1:9" ht="12" customHeight="1">
      <c r="B6" s="2"/>
      <c r="I6" s="2"/>
    </row>
    <row r="7" spans="1:9" ht="5.25" customHeight="1">
      <c r="B7" s="2"/>
      <c r="I7" s="2"/>
    </row>
    <row r="8" spans="1:9">
      <c r="B8" s="2"/>
      <c r="I8" s="2"/>
    </row>
    <row r="9" spans="1:9" ht="26.25">
      <c r="B9" s="2"/>
      <c r="C9" s="3" t="s">
        <v>1</v>
      </c>
      <c r="D9" s="11" t="s">
        <v>14</v>
      </c>
      <c r="E9" s="4"/>
      <c r="F9" s="3" t="s">
        <v>4</v>
      </c>
      <c r="G9" s="10">
        <f>+IFERROR(VLOOKUP($D$9,Table_0[#All],5,FALSE),"")</f>
        <v>0.21</v>
      </c>
      <c r="I9" s="2"/>
    </row>
    <row r="10" spans="1:9">
      <c r="B10" s="2"/>
      <c r="I10" s="2"/>
    </row>
    <row r="11" spans="1:9" ht="26.25">
      <c r="B11" s="2"/>
      <c r="D11" s="3" t="s">
        <v>3</v>
      </c>
      <c r="E11" s="4"/>
      <c r="F11" s="6">
        <v>1000</v>
      </c>
      <c r="I11" s="2"/>
    </row>
    <row r="12" spans="1:9">
      <c r="B12" s="2"/>
      <c r="I12" s="2"/>
    </row>
    <row r="13" spans="1:9" ht="26.25">
      <c r="B13" s="2"/>
      <c r="D13" s="3" t="s">
        <v>2</v>
      </c>
      <c r="E13" s="4"/>
      <c r="F13" s="7">
        <f>+F11*$G$9</f>
        <v>210</v>
      </c>
      <c r="I13" s="2"/>
    </row>
    <row r="14" spans="1:9">
      <c r="B14" s="2"/>
      <c r="I14" s="2"/>
    </row>
    <row r="15" spans="1:9" ht="25.5">
      <c r="B15" s="2"/>
      <c r="D15" s="13" t="s">
        <v>5</v>
      </c>
      <c r="E15" s="4"/>
      <c r="F15" s="5">
        <f>+F11+F13</f>
        <v>1210</v>
      </c>
      <c r="G15" s="12">
        <f>+F11*(1+G9)</f>
        <v>1210</v>
      </c>
      <c r="I15" s="2"/>
    </row>
    <row r="16" spans="1:9">
      <c r="B16" s="2"/>
      <c r="I16" s="2"/>
    </row>
    <row r="17" spans="2:9">
      <c r="B17" s="2"/>
      <c r="I17" s="2"/>
    </row>
    <row r="18" spans="2:9">
      <c r="B18" s="2"/>
      <c r="I18" s="2"/>
    </row>
    <row r="19" spans="2:9">
      <c r="B19" s="2"/>
      <c r="I19" s="2"/>
    </row>
    <row r="20" spans="2:9">
      <c r="B20" s="2"/>
      <c r="C20" s="2"/>
      <c r="D20" s="2"/>
      <c r="E20" s="2"/>
      <c r="F20" s="2"/>
      <c r="G20" s="2"/>
      <c r="H20" s="2"/>
      <c r="I20" s="2"/>
    </row>
  </sheetData>
  <dataValidations count="1">
    <dataValidation type="list" allowBlank="1" showInputMessage="1" showErrorMessage="1" sqref="D9">
      <formula1>INDIRECT("Table_0[Países]")</formula1>
    </dataValidation>
  </dataValidations>
  <hyperlinks>
    <hyperlink ref="A1" r:id="rId1"/>
  </hyperlinks>
  <pageMargins left="0.7" right="0.7" top="0.75" bottom="0.75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4 5 6 8 c 7 b c - 2 0 a f - 4 7 d 4 - a 9 4 6 - 8 7 2 3 7 d d 7 7 5 3 7 "   x m l n s = " h t t p : / / s c h e m a s . m i c r o s o f t . c o m / D a t a M a s h u p " > A A A A A D 0 E A A B Q S w M E F A A C A A g A g b t U V O d v L 3 S k A A A A 9 g A A A B I A H A B D b 2 5 m a W c v U G F j a 2 F n Z S 5 4 b W w g o h g A K K A U A A A A A A A A A A A A A A A A A A A A A A A A A A A A h Y 9 B D o I w F E S v Q r q n L W i M I Z + y M O 4 k M S E x b p v 6 h U Y o h h b L 3 V x 4 J K 8 g R l F 3 L u f N W 8 z c r z f I h q Y O L t h Z 3 Z q U R J S T A I 1 q D 9 q U K e n d M V y S T M B W q p M s M R h l Y 5 P B H l J S O X d O G P P e U z + j b V e y m P O I 7 f N N o S p s J P n I + r 8 c a m O d N A q J g N 1 r j I h p x D l d z M d N w C Y I u T Z f I R 6 7 Z / s D Y d X X r u 9 Q o A 3 X B b A p A n t / E A 9 Q S w M E F A A C A A g A g b t U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G 7 V F T 1 q j S 5 N w E A A D g C A A A T A B w A R m 9 y b X V s Y X M v U 2 V j d G l v b j E u b S C i G A A o o B Q A A A A A A A A A A A A A A A A A A A A A A A A A A A C F U M t O w z A Q v E f K P 1 j m k g g r K R y p O K A i E C e q N i q H q o e N u 7 S W Y j u y H V S I 8 k l 8 B T / G p k 8 B Q v V l r d n Z 2 d n x K I O y h k 1 3 9 W o Y R 3 H k 1 + B w y S 5 4 A W W F b M D Z L a s w x B G j 9 + z U C g 0 h L 1 h m Y 1 h h 0 n 9 G 1 g Q 0 w S d 8 H U L t b / J 8 C c F 6 D d L Z D D c 1 G E / y m b Q 6 V 7 p u 0 F M z V 2 / A 0 1 T s d O 8 h w I B k d / r t o J v 3 y G L f J S + q t k y C L h U s b e 9 o a y 4 r H E m / W q d H t m q 0 K d 5 r 9 M l W S 7 Q t H 8 P X p 0 f P B Q v U Y A E 3 o R O s 5 Q 8 o 1 3 B A y S l u 0 a f Z H Z s 2 N T q 6 v p G K 1 g g 2 R i f p M L o z 6 7 W P v M l 5 y i M a d F C d Z 1 z / 8 T c D l x 1 A 0 + g S X d e l x y h m U F n H H K K u K / j 4 E c c E C Z J I j A a T 3 6 E J z u a X C y p c 7 H n u M F D Q Z n H K q 0 v j S J n / 9 w 2 / A V B L A Q I t A B Q A A g A I A I G 7 V F T n b y 9 0 p A A A A P Y A A A A S A A A A A A A A A A A A A A A A A A A A A A B D b 2 5 m a W c v U G F j a 2 F n Z S 5 4 b W x Q S w E C L Q A U A A I A C A C B u 1 R U D 8 r p q 6 Q A A A D p A A A A E w A A A A A A A A A A A A A A A A D w A A A A W 0 N v b n R l b n R f V H l w Z X N d L n h t b F B L A Q I t A B Q A A g A I A I G 7 V F T 1 q j S 5 N w E A A D g C A A A T A A A A A A A A A A A A A A A A A O E B A A B G b 3 J t d W x h c y 9 T Z W N 0 a W 9 u M S 5 t U E s F B g A A A A A D A A M A w g A A A G U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Q N A A A A A A A A k g 0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J T I w M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Z W d h Y 2 n D s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l J l Y 2 9 2 Z X J 5 V G F y Z 2 V 0 U 2 h l Z X Q i I F Z h b H V l P S J z S G 9 q Y T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Z p b G x U Y X J n Z X Q i I F Z h b H V l P S J z V G F i b G V f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S A w L 0 F 1 d G 9 S Z W 1 v d m V k Q 2 9 s d W 1 u c z E u e 1 B h w 6 1 z Z X M s M H 0 m c X V v d D s s J n F 1 b 3 Q 7 U 2 V j d G l v b j E v V G F i b G U g M C 9 B d X R v U m V t b 3 Z l Z E N v b H V t b n M x L n t G Z W N o Y S w x f S Z x d W 9 0 O y w m c X V v d D t T Z W N 0 a W 9 u M S 9 U Y W J s Z S A w L 0 F 1 d G 9 S Z W 1 v d m V k Q 2 9 s d W 1 u c z E u e 0 l W Q S B T d X B l c n J l Z H V j a W R v L D J 9 J n F 1 b 3 Q 7 L C Z x d W 9 0 O 1 N l Y 3 R p b 2 4 x L 1 R h Y m x l I D A v Q X V 0 b 1 J l b W 9 2 Z W R D b 2 x 1 b W 5 z M S 5 7 S V Z B I F J l Z H V j a W R v L D N 9 J n F 1 b 3 Q 7 L C Z x d W 9 0 O 1 N l Y 3 R p b 2 4 x L 1 R h Y m x l I D A v Q X V 0 b 1 J l b W 9 2 Z W R D b 2 x 1 b W 5 z M S 5 7 S V Z B I E d l b m V y Y W w s N H 0 m c X V v d D s s J n F 1 b 3 Q 7 U 2 V j d G l v b j E v V G F i b G U g M C 9 B d X R v U m V t b 3 Z l Z E N v b H V t b n M x L n t J V k E g R 2 V u Z X J h b D I s N X 0 m c X V v d D s s J n F 1 b 3 Q 7 U 2 V j d G l v b j E v V G F i b G U g M C 9 B d X R v U m V t b 3 Z l Z E N v b H V t b n M x L n t W Y X I u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1 R h Y m x l I D A v Q X V 0 b 1 J l b W 9 2 Z W R D b 2 x 1 b W 5 z M S 5 7 U G H D r X N l c y w w f S Z x d W 9 0 O y w m c X V v d D t T Z W N 0 a W 9 u M S 9 U Y W J s Z S A w L 0 F 1 d G 9 S Z W 1 v d m V k Q 2 9 s d W 1 u c z E u e 0 Z l Y 2 h h L D F 9 J n F 1 b 3 Q 7 L C Z x d W 9 0 O 1 N l Y 3 R p b 2 4 x L 1 R h Y m x l I D A v Q X V 0 b 1 J l b W 9 2 Z W R D b 2 x 1 b W 5 z M S 5 7 S V Z B I F N 1 c G V y c m V k d W N p Z G 8 s M n 0 m c X V v d D s s J n F 1 b 3 Q 7 U 2 V j d G l v b j E v V G F i b G U g M C 9 B d X R v U m V t b 3 Z l Z E N v b H V t b n M x L n t J V k E g U m V k d W N p Z G 8 s M 3 0 m c X V v d D s s J n F 1 b 3 Q 7 U 2 V j d G l v b j E v V G F i b G U g M C 9 B d X R v U m V t b 3 Z l Z E N v b H V t b n M x L n t J V k E g R 2 V u Z X J h b C w 0 f S Z x d W 9 0 O y w m c X V v d D t T Z W N 0 a W 9 u M S 9 U Y W J s Z S A w L 0 F 1 d G 9 S Z W 1 v d m V k Q 2 9 s d W 1 u c z E u e 0 l W Q S B H Z W 5 l c m F s M i w 1 f S Z x d W 9 0 O y w m c X V v d D t T Z W N 0 a W 9 u M S 9 U Y W J s Z S A w L 0 F 1 d G 9 S Z W 1 v d m V k Q 2 9 s d W 1 u c z E u e 1 Z h c i 4 s N n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1 B h w 6 1 z Z X M m c X V v d D s s J n F 1 b 3 Q 7 R m V j a G E m c X V v d D s s J n F 1 b 3 Q 7 S V Z B I F N 1 c G V y c m V k d W N p Z G 8 m c X V v d D s s J n F 1 b 3 Q 7 S V Z B I F J l Z H V j a W R v J n F 1 b 3 Q 7 L C Z x d W 9 0 O 0 l W Q S B H Z W 5 l c m F s J n F 1 b 3 Q 7 L C Z x d W 9 0 O 0 l W Q S B H Z W 5 l c m F s M i Z x d W 9 0 O y w m c X V v d D t W Y X I u J n F 1 b 3 Q 7 X S I g L z 4 8 R W 5 0 c n k g V H l w Z T 0 i R m l s b E N v b H V t b l R 5 c G V z I i B W Y W x 1 Z T 0 i c 0 J n a 0 V C Q V F H Q l E 9 P S I g L z 4 8 R W 5 0 c n k g V H l w Z T 0 i R m l s b E x h c 3 R V c G R h d G V k I i B W Y W x 1 Z T 0 i Z D I w M j I t M D I t M j B U M j I 6 M j g 6 M D I u O T I w N D E 4 N l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z N i I g L z 4 8 R W 5 0 c n k g V H l w Z T 0 i Q W R k Z W R U b 0 R h d G F N b 2 R l b C I g V m F s d W U 9 I m w w I i A v P j x F b n R y e S B U e X B l P S J R d W V y e U l E I i B W Y W x 1 Z T 0 i c 2 Z j N j I 0 Y j I z L T R i M 2 Y t N G Q 3 O S 1 h Y T c w L W R i M T A x Y 2 V m Z T Q x M C I g L z 4 8 L 1 N 0 Y W J s Z U V u d H J p Z X M + P C 9 J d G V t P j x J d G V t P j x J d G V t T G 9 j Y X R p b 2 4 + P E l 0 Z W 1 U e X B l P k Z v c m 1 1 b G E 8 L 0 l 0 Z W 1 U e X B l P j x J d G V t U G F 0 a D 5 T Z W N 0 a W 9 u M S 9 U Y W J s Z S U y M D A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L 0 R h d G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C 9 W Y W x v c i U y M H J l Z W 1 w b G F 6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A u m m Q Q K D g 1 K v Y X e C o G D + 8 Q A A A A A A g A A A A A A E G Y A A A A B A A A g A A A A k z 2 p D P n K 4 p s 0 s / / U 8 x Z s q S P v 8 6 b 3 6 E c Z n L A + E q c 0 n C A A A A A A D o A A A A A C A A A g A A A A R i w v w z 7 f 7 2 Z c o t 0 Z b j u 6 G Q L e h W z v S O y y K c x W G / U n m g 5 Q A A A A p H n D E Z M Z x k O 2 p 4 1 A e l Q o L i N D x Q h j b E b A t 1 P U u 5 J + A X V G P w 2 s p P 7 W Z D n W o K g 3 M 9 + 1 y K 3 k i d 3 m Y e / p l 7 I 9 Z U W U H G a h r K N W a a T S b b 9 t 9 n 9 S / 2 5 A A A A A i r K E y Y z q P E + Q U w g b O V C z j + M z n s S f Q m W j R s T x w / C f e Q F K f i W F p t I T c y E z X j J r P 9 D T R 4 M g x S i F x Y F Y W O 1 M A x V C 6 A = = < / D a t a M a s h u p > 
</file>

<file path=customXml/itemProps1.xml><?xml version="1.0" encoding="utf-8"?>
<ds:datastoreItem xmlns:ds="http://schemas.openxmlformats.org/officeDocument/2006/customXml" ds:itemID="{CEDC7F04-4218-4311-8270-B22B76C029A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Jhony Escobar</dc:creator>
  <cp:lastModifiedBy>Felipe</cp:lastModifiedBy>
  <dcterms:created xsi:type="dcterms:W3CDTF">2022-02-20T21:57:01Z</dcterms:created>
  <dcterms:modified xsi:type="dcterms:W3CDTF">2022-02-22T12:50:40Z</dcterms:modified>
</cp:coreProperties>
</file>